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G7" i="1" l="1"/>
  <c r="G35" i="1"/>
  <c r="G34" i="1"/>
  <c r="G33" i="1"/>
  <c r="G32" i="1"/>
  <c r="G31" i="1"/>
  <c r="G30" i="1"/>
  <c r="G25" i="1"/>
  <c r="G24" i="1"/>
  <c r="G20" i="1"/>
  <c r="G18" i="1"/>
  <c r="G14" i="1"/>
  <c r="G9" i="1"/>
  <c r="G49" i="1"/>
  <c r="G37" i="1"/>
  <c r="G38" i="1"/>
  <c r="G39" i="1"/>
  <c r="G40" i="1"/>
  <c r="G41" i="1"/>
  <c r="G36" i="1"/>
  <c r="C50" i="1" l="1"/>
  <c r="D50" i="1"/>
  <c r="E50" i="1"/>
  <c r="F50" i="1"/>
  <c r="G50" i="1"/>
  <c r="B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<sst xmlns="http://schemas.openxmlformats.org/spreadsheetml/2006/main" count="56" uniqueCount="52">
  <si>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</si>
  <si>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</si>
  <si>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</si>
  <si>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</si>
  <si>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</si>
  <si>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</si>
  <si>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</si>
  <si>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</si>
  <si>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</si>
  <si>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</si>
  <si>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</si>
  <si>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</si>
  <si>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</si>
  <si>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</si>
  <si>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</si>
  <si>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</si>
  <si>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</si>
  <si>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</si>
  <si>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</si>
  <si>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</si>
  <si>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</si>
  <si>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</si>
  <si>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"Гимназия № 1 г.Благовещенск"</t>
  </si>
  <si>
    <t>ВСЕГО</t>
  </si>
  <si>
    <t>МАОУ ДО "СШ №7 г.Благовещенска"</t>
  </si>
  <si>
    <t>МАОУ ДО "СШ №5 г.Благовещенска"</t>
  </si>
  <si>
    <t>МАОУ ДО "СШ №1 г.Благовещенска"</t>
  </si>
  <si>
    <t>МАОУ ДО "СШ №3 г.Благовещенска"</t>
  </si>
  <si>
    <t>Утверждено плановых назначений (с учетом остатков на 01.01.2024 года)</t>
  </si>
  <si>
    <t>МАОУ "Гимназия № 25 г. Благовещенска им. Героя России А. Иванова"</t>
  </si>
  <si>
    <t>МАОУ "Школа №16 г. Благовещенска им. Героя Советского Союза летчика-космонавта А.Л. Леонова"</t>
  </si>
  <si>
    <t>Исполнено (поступило на счет учреждения) плановых назначений по состоянию на 01.10.2024 года</t>
  </si>
  <si>
    <t>Израсходовано бюджетных средств учреждением по состоянию на 01.10.2024 (с учетом остатков на счетах на 01.01.2024)</t>
  </si>
  <si>
    <t xml:space="preserve">Сведения об использовании бюджетных средств учреждениями, подведомственными управлению образования города за 9 месяцев 2024 года
</t>
  </si>
  <si>
    <t>МАОУ "Школа № 2 г.Благовещенска"</t>
  </si>
  <si>
    <t>МАОУ "Школа № 5 г.Благовещенска"</t>
  </si>
  <si>
    <t>МАОУ "Лицей № 6 г.Благовещенска"</t>
  </si>
  <si>
    <t>МАОУ "Школа № 10 г.Благовещенска"</t>
  </si>
  <si>
    <t>МАОУ "Лицей № 11 г.Благовещенска"</t>
  </si>
  <si>
    <t>МАОУ "Школа № 12 г.Благовещенска"</t>
  </si>
  <si>
    <t>МАОУ "Школа № 13 г.Благовещенска"</t>
  </si>
  <si>
    <t>МАОУ "Школа № 14 г.Благовещенска"</t>
  </si>
  <si>
    <t>МАОУ "Школа № 15 г.Благовещенска"</t>
  </si>
  <si>
    <t>МАОУ "Школа № 17 г.Благовещенска"</t>
  </si>
  <si>
    <t>МАОУ "Школа № 22 г.Благовещенска"</t>
  </si>
  <si>
    <t>МАОУ "Школа № 23 г.Благовещенска"</t>
  </si>
  <si>
    <t>МАОУ "Школа № 24 г.Благовещенска"</t>
  </si>
  <si>
    <t>МАОУ "Школа № 26 г.Благовещенска"</t>
  </si>
  <si>
    <t>МАОУ "Школа № 27 г.Благовещенска"</t>
  </si>
  <si>
    <t>МАОУ "Школа № 28 г.Благовещенска"</t>
  </si>
  <si>
    <t>МАОУ "Прогимназия г.Благовещенска"</t>
  </si>
  <si>
    <t>МАОУ "Алексеевская гимназия г.Благовещенска"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</si>
</sst>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6" fillId="3" borderId="2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 wrapText="1"/>
    </xf>
    <xf numFmtId="4" fontId="6" fillId="3" borderId="2" xfId="0" applyNumberFormat="1" applyFont="1" applyFill="1" applyBorder="1" applyAlignment="1">
      <alignment horizontal="right"/>
    </xf>
    <xf numFmtId="4" fontId="0" fillId="3" borderId="2" xfId="0" applyNumberFormat="1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Keysystems/Svod/ReportManager/Reports/hncr2vw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C8" t="str">
            <v>Организация</v>
          </cell>
          <cell r="D8" t="str">
            <v>Атрибут</v>
          </cell>
          <cell r="E8" t="str">
            <v>9-Исполнено плановых назначений. Итого</v>
          </cell>
        </row>
        <row r="9">
          <cell r="C9" t="str">
            <v>(нет данных) МУ "ЦБ УО" (ПБС)</v>
          </cell>
          <cell r="D9" t="str">
            <v/>
          </cell>
          <cell r="E9">
            <v>0</v>
          </cell>
        </row>
        <row r="10">
          <cell r="C10" t="str">
            <v>МБУ ИАМЦ</v>
          </cell>
          <cell r="D10" t="str">
            <v>Тип=Сводный,ВидФинОб=5,Наименование=субсидии на иные цели</v>
          </cell>
          <cell r="E10">
            <v>874814.3</v>
          </cell>
        </row>
        <row r="11">
          <cell r="C11" t="str">
            <v>(нет данных)</v>
          </cell>
          <cell r="D11" t="str">
            <v/>
          </cell>
          <cell r="E11">
            <v>0</v>
          </cell>
        </row>
        <row r="12">
          <cell r="C12" t="str">
            <v>МАДОУ "ДС № 15 г.Благовещенска"</v>
          </cell>
          <cell r="D12" t="str">
            <v>Тип=Сводный,ВидФинОб=5,Наименование=субсидии на иные цели</v>
          </cell>
          <cell r="E12">
            <v>5473254.6799999997</v>
          </cell>
        </row>
        <row r="13">
          <cell r="C13" t="str">
            <v>МАДОУ "ДС № 28 г.Благовещенска"</v>
          </cell>
          <cell r="D13" t="str">
            <v>Тип=Сводный,ВидФинОб=5,Наименование=субсидии на иные цели</v>
          </cell>
          <cell r="E13">
            <v>9034739.0199999996</v>
          </cell>
        </row>
        <row r="14">
          <cell r="C14" t="str">
            <v>МАДОУ "ДС № 3 г.Благовещенска "Надежда"</v>
          </cell>
          <cell r="D14" t="str">
            <v>Тип=Сводный,ВидФинОб=5,Наименование=субсидии на иные цели</v>
          </cell>
          <cell r="E14">
            <v>10620052.76</v>
          </cell>
        </row>
        <row r="15">
          <cell r="C15" t="str">
            <v>МАДОУ "ДС № 40 г.Благовещенска"</v>
          </cell>
          <cell r="D15" t="str">
            <v>Тип=Сводный,ВидФинОб=5,Наименование=субсидии на иные цели</v>
          </cell>
          <cell r="E15">
            <v>4508529.8600000003</v>
          </cell>
        </row>
        <row r="16">
          <cell r="C16" t="str">
            <v>МАДОУ "ДС № 49 г.Благовещенска"</v>
          </cell>
          <cell r="D16" t="str">
            <v>Тип=Сводный,ВидФинОб=5,Наименование=субсидии на иные цели</v>
          </cell>
          <cell r="E16">
            <v>818468.19</v>
          </cell>
        </row>
        <row r="17">
          <cell r="C17" t="str">
            <v>МАДОУ "ДС № 55 г.Благовещенска"</v>
          </cell>
          <cell r="D17" t="str">
            <v>Тип=Сводный,ВидФинОб=5,Наименование=субсидии на иные цели</v>
          </cell>
          <cell r="E17">
            <v>2965781.4</v>
          </cell>
        </row>
        <row r="18">
          <cell r="C18" t="str">
            <v>МАДОУ "ДС № 60 г.Благовещенска"</v>
          </cell>
          <cell r="D18" t="str">
            <v>Тип=Сводный,ВидФинОб=5,Наименование=субсидии на иные цели</v>
          </cell>
          <cell r="E18">
            <v>5682509.9500000002</v>
          </cell>
        </row>
        <row r="19">
          <cell r="C19" t="str">
            <v>МАДОУ "ДС № 67 г.Благовещенск"</v>
          </cell>
          <cell r="D19" t="str">
            <v>Тип=Сводный,ВидФинОб=5,Наименование=субсидии на иные цели</v>
          </cell>
          <cell r="E19">
            <v>3618401.68</v>
          </cell>
        </row>
        <row r="20">
          <cell r="C20" t="str">
            <v>МАДОУ "ДС № 14 г.Благовещенска"</v>
          </cell>
          <cell r="D20" t="str">
            <v>Тип=Сводный,ВидФинОб=5,Наименование=субсидии на иные цели</v>
          </cell>
          <cell r="E20">
            <v>3065381.79</v>
          </cell>
        </row>
        <row r="21">
          <cell r="C21" t="str">
            <v>МАДОУ "ДС № 19 г.Благовещенска"</v>
          </cell>
          <cell r="D21" t="str">
            <v>Тип=Сводный,ВидФинОб=5,Наименование=субсидии на иные цели</v>
          </cell>
          <cell r="E21">
            <v>8006426.7800000003</v>
          </cell>
        </row>
        <row r="22">
          <cell r="C22" t="str">
            <v>МАДОУ "ДС № 32 г.Благовещенска"</v>
          </cell>
          <cell r="D22" t="str">
            <v>Тип=Сводный,ВидФинОб=5,Наименование=субсидии на иные цели</v>
          </cell>
          <cell r="E22">
            <v>3178747.78</v>
          </cell>
        </row>
        <row r="23">
          <cell r="C23" t="str">
            <v>МАДОУ "ДС № 35 г.Благовещенска"</v>
          </cell>
          <cell r="D23" t="str">
            <v>Тип=Сводный,ВидФинОб=5,Наименование=субсидии на иные цели</v>
          </cell>
          <cell r="E23">
            <v>5959534.9500000002</v>
          </cell>
        </row>
        <row r="24">
          <cell r="C24" t="str">
            <v>МАДОУ "ДС № 47 г.Благовещенска"</v>
          </cell>
          <cell r="D24" t="str">
            <v>Тип=Сводный,ВидФинОб=5,Наименование=субсидии на иные цели</v>
          </cell>
          <cell r="E24">
            <v>2788349.29</v>
          </cell>
        </row>
        <row r="25">
          <cell r="C25" t="str">
            <v>МАДОУ "ДС № 5 г.Благовещенск"</v>
          </cell>
          <cell r="D25" t="str">
            <v>Тип=Сводный,ВидФинОб=5,Наименование=субсидии на иные цели</v>
          </cell>
          <cell r="E25">
            <v>7902201.2400000002</v>
          </cell>
        </row>
        <row r="26">
          <cell r="C26" t="str">
            <v>МАДОУ "ДС № 50 г.Благовещенска"</v>
          </cell>
          <cell r="D26" t="str">
            <v>Тип=Сводный,ВидФинОб=5,Наименование=субсидии на иные цели</v>
          </cell>
          <cell r="E26">
            <v>3805177.32</v>
          </cell>
        </row>
        <row r="27">
          <cell r="C27" t="str">
            <v>(нет данных)</v>
          </cell>
          <cell r="D27" t="str">
            <v/>
          </cell>
          <cell r="E27">
            <v>0</v>
          </cell>
        </row>
        <row r="28">
          <cell r="C28" t="str">
            <v>(нет данных)</v>
          </cell>
          <cell r="D28" t="str">
            <v/>
          </cell>
          <cell r="E28">
            <v>0</v>
          </cell>
        </row>
        <row r="29">
          <cell r="C29" t="str">
            <v>МАОУ ДО "СШ № 5 г.Благовещенска"</v>
          </cell>
          <cell r="D29" t="str">
            <v>Тип=Сводный,ВидФинОб=5,Наименование=субсидии на иные цели</v>
          </cell>
          <cell r="E29">
            <v>751530.87</v>
          </cell>
        </row>
        <row r="30">
          <cell r="C30" t="str">
            <v>МАДОУ "ЦРР -ДС №68 г.Благовещенска"</v>
          </cell>
          <cell r="D30" t="str">
            <v>Тип=Сводный,ВидФинОб=5,Наименование=субсидии на иные цели</v>
          </cell>
          <cell r="E30">
            <v>14568336.09</v>
          </cell>
        </row>
        <row r="31">
          <cell r="C31" t="str">
            <v>(нет данных)</v>
          </cell>
          <cell r="D31" t="str">
            <v/>
          </cell>
          <cell r="E31">
            <v>0</v>
          </cell>
        </row>
        <row r="32">
          <cell r="C32" t="str">
            <v>МАОУ "Гимназия № 25 г.Благовещенска им. Героя России А. Иванова"</v>
          </cell>
          <cell r="D32" t="str">
            <v>Тип=Сводный,ВидФинОб=5,Наименование=субсидии на иные цели</v>
          </cell>
          <cell r="E32">
            <v>12332357.84</v>
          </cell>
        </row>
        <row r="33">
          <cell r="C33" t="str">
            <v>МАОУ "Школа № 5 г.Благовещенска"</v>
          </cell>
          <cell r="D33" t="str">
            <v>Тип=Сводный,ВидФинОб=5,Наименование=субсидии на иные цели</v>
          </cell>
          <cell r="E33">
            <v>5975237.1299999999</v>
          </cell>
        </row>
        <row r="34">
          <cell r="C34" t="str">
            <v>МАОУ "ШКОЛА № 10 г.Благовещенска</v>
          </cell>
          <cell r="D34" t="str">
            <v>Тип=Сводный,ВидФинОб=5,Наименование=субсидии на иные цели</v>
          </cell>
          <cell r="E34">
            <v>11260844.699999999</v>
          </cell>
        </row>
        <row r="35">
          <cell r="C35" t="str">
            <v>МАОУ "Школа  №12 г.Благовещенска"</v>
          </cell>
          <cell r="D35" t="str">
            <v>Тип=Сводный,ВидФинОб=5,Наименование=субсидии на иные цели</v>
          </cell>
          <cell r="E35">
            <v>6448554.1900000004</v>
          </cell>
        </row>
        <row r="36">
          <cell r="C36" t="str">
            <v>МАОУ "Школа № 13 г.Благовещенска"</v>
          </cell>
          <cell r="D36" t="str">
            <v>Тип=Сводный,ВидФинОб=5,Наименование=субсидии на иные цели</v>
          </cell>
          <cell r="E36">
            <v>9606058.5899999999</v>
          </cell>
        </row>
        <row r="37">
          <cell r="C37" t="str">
            <v>МАОУ "Школа №14 г.Благовещенска"</v>
          </cell>
          <cell r="D37" t="str">
            <v>Тип=Сводный,ВидФинОб=5,Наименование=субсидии на иные цели</v>
          </cell>
          <cell r="E37">
            <v>22970564.239999998</v>
          </cell>
        </row>
        <row r="38">
          <cell r="C38" t="str">
            <v>МАОУ "Школа №15 г.Благовещенска"</v>
          </cell>
          <cell r="D38" t="str">
            <v>Тип=Сводный,ВидФинОб=5,Наименование=субсидии на иные цели</v>
          </cell>
          <cell r="E38">
            <v>11181296.35</v>
          </cell>
        </row>
        <row r="39">
          <cell r="C39" t="str">
            <v>МАОУ "Школа №16 г.Благовещенска им. Героя Советского Союза летчика-космонавта А.Л. Леонова"</v>
          </cell>
          <cell r="D39" t="str">
            <v>Тип=Сводный,ВидФинОб=5,Наименование=субсидии на иные цели</v>
          </cell>
          <cell r="E39">
            <v>16304681.02</v>
          </cell>
        </row>
        <row r="40">
          <cell r="C40" t="str">
            <v>МАОУ "Школа № 17 г.Благовещенска"</v>
          </cell>
          <cell r="D40" t="str">
            <v>Тип=Сводный,ВидФинОб=5,Наименование=субсидии на иные цели</v>
          </cell>
          <cell r="E40">
            <v>9217804.7899999991</v>
          </cell>
        </row>
        <row r="41">
          <cell r="C41" t="str">
            <v>МАОУ "Школа № 2 г.Благовещенска"</v>
          </cell>
          <cell r="D41" t="str">
            <v>Тип=Сводный,ВидФинОб=5,Наименование=субсидии на иные цели</v>
          </cell>
          <cell r="E41">
            <v>7809210.3399999999</v>
          </cell>
        </row>
        <row r="42">
          <cell r="C42" t="str">
            <v>МАОУ "Школа № 23 г.Благовещенска"</v>
          </cell>
          <cell r="D42" t="str">
            <v>Тип=Сводный,ВидФинОб=5,Наименование=субсидии на иные цели</v>
          </cell>
          <cell r="E42">
            <v>6849226.4100000001</v>
          </cell>
        </row>
        <row r="43">
          <cell r="C43" t="str">
            <v>МАОУ "Школа №24 г.Благовещенска"</v>
          </cell>
          <cell r="D43" t="str">
            <v>Тип=Сводный,ВидФинОб=5,Наименование=субсидии на иные цели</v>
          </cell>
          <cell r="E43">
            <v>5164878.82</v>
          </cell>
        </row>
        <row r="44">
          <cell r="C44" t="str">
            <v>МАОУ "Школа № 27 г.Благовещенска"</v>
          </cell>
          <cell r="D44" t="str">
            <v>Тип=Сводный,ВидФинОб=5,Наименование=субсидии на иные цели</v>
          </cell>
          <cell r="E44">
            <v>5595320.9000000004</v>
          </cell>
        </row>
        <row r="45">
          <cell r="C45" t="str">
            <v>МАОУ "Школа № 28 г.Благовещенска"</v>
          </cell>
          <cell r="D45" t="str">
            <v>Тип=Сводный,ВидФинОб=5,Наименование=субсидии на иные цели</v>
          </cell>
          <cell r="E45">
            <v>7045962.4699999997</v>
          </cell>
        </row>
        <row r="46">
          <cell r="C46" t="str">
            <v>МАОУ ДО «СШ № 7 г.Благовещенска»</v>
          </cell>
          <cell r="D46" t="str">
            <v>Тип=Сводный,ВидФинОб=5,Наименование=субсидии на иные цели</v>
          </cell>
          <cell r="E46">
            <v>630671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96" zoomScaleNormal="96" workbookViewId="0">
      <pane ySplit="5" topLeftCell="A36" activePane="bottomLeft" state="frozen"/>
      <selection pane="bottomLeft" activeCell="B53" sqref="B53"/>
    </sheetView>
  </sheetViews>
  <sheetFormatPr defaultRowHeight="15" x14ac:dyDescent="0.25"/>
  <cols>
    <col min="1" max="1" width="45.7109375" style="10" customWidth="1"/>
    <col min="2" max="2" width="21.140625" style="2" customWidth="1"/>
    <col min="3" max="3" width="19.140625" style="3" customWidth="1"/>
    <col min="4" max="4" width="20.85546875" style="3" customWidth="1"/>
    <col min="5" max="5" width="17.5703125" style="3" customWidth="1"/>
    <col min="6" max="6" width="20.28515625" style="3" customWidth="1"/>
    <col min="7" max="7" width="17.5703125" style="3" customWidth="1"/>
    <col min="8" max="12" width="9.140625" style="3"/>
    <col min="13" max="14" width="9.140625" style="4"/>
    <col min="15" max="16384" width="9.140625" style="5"/>
  </cols>
  <sheetData>
    <row r="1" spans="1:14" x14ac:dyDescent="0.25">
      <c r="A1" s="1"/>
      <c r="C1" s="2"/>
      <c r="D1" s="2"/>
      <c r="E1" s="2"/>
      <c r="F1" s="2"/>
      <c r="G1" s="2"/>
    </row>
    <row r="2" spans="1:14" ht="35.25" customHeight="1" x14ac:dyDescent="0.25">
      <c r="A2" s="25" t="s">
        <v>33</v>
      </c>
      <c r="B2" s="25"/>
      <c r="C2" s="25"/>
      <c r="D2" s="25"/>
      <c r="E2" s="25"/>
      <c r="F2" s="25"/>
      <c r="G2" s="25"/>
    </row>
    <row r="3" spans="1:14" x14ac:dyDescent="0.25">
      <c r="A3" s="13"/>
      <c r="C3" s="2"/>
      <c r="D3" s="2"/>
      <c r="E3" s="2"/>
      <c r="F3" s="2"/>
      <c r="G3" s="2"/>
    </row>
    <row r="4" spans="1:14" s="7" customFormat="1" ht="64.5" customHeight="1" x14ac:dyDescent="0.25">
      <c r="A4" s="24" t="s">
        <v>18</v>
      </c>
      <c r="B4" s="23" t="s">
        <v>28</v>
      </c>
      <c r="C4" s="23"/>
      <c r="D4" s="23" t="s">
        <v>31</v>
      </c>
      <c r="E4" s="23"/>
      <c r="F4" s="23" t="s">
        <v>32</v>
      </c>
      <c r="G4" s="23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4"/>
      <c r="B5" s="20" t="s">
        <v>19</v>
      </c>
      <c r="C5" s="11" t="s">
        <v>20</v>
      </c>
      <c r="D5" s="11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x14ac:dyDescent="0.25">
      <c r="A6" s="12" t="s">
        <v>22</v>
      </c>
      <c r="B6" s="21">
        <v>96350486.540000007</v>
      </c>
      <c r="C6" s="8">
        <v>13333569.279999999</v>
      </c>
      <c r="D6" s="8">
        <v>79670357.959999993</v>
      </c>
      <c r="E6" s="8">
        <v>6546979.1299999999</v>
      </c>
      <c r="F6" s="8">
        <v>75423044.900000006</v>
      </c>
      <c r="G6" s="19">
        <v>6452512.6799999997</v>
      </c>
    </row>
    <row r="7" spans="1:14" x14ac:dyDescent="0.25">
      <c r="A7" s="12" t="s">
        <v>34</v>
      </c>
      <c r="B7" s="8">
        <v>114058270.91</v>
      </c>
      <c r="C7" s="8">
        <v>14872683.74</v>
      </c>
      <c r="D7" s="8">
        <v>90239687.769999996</v>
      </c>
      <c r="E7" s="8">
        <v>7880747.7400000002</v>
      </c>
      <c r="F7" s="22">
        <v>88678899.370000005</v>
      </c>
      <c r="G7" s="19">
        <f>VLOOKUP(A7,[1]Лист1!$C$8:$E$46,3,FALSE)</f>
        <v>7809210.3399999999</v>
      </c>
    </row>
    <row r="8" spans="1:14" ht="30" x14ac:dyDescent="0.25">
      <c r="A8" s="12" t="s">
        <v>51</v>
      </c>
      <c r="B8" s="21">
        <v>101698125.22</v>
      </c>
      <c r="C8" s="8">
        <v>37872959.07</v>
      </c>
      <c r="D8" s="8">
        <v>82477549.650000006</v>
      </c>
      <c r="E8" s="8">
        <v>25997044.07</v>
      </c>
      <c r="F8" s="8">
        <v>75950616.730000004</v>
      </c>
      <c r="G8" s="19">
        <v>19005654.16</v>
      </c>
    </row>
    <row r="9" spans="1:14" x14ac:dyDescent="0.25">
      <c r="A9" s="12" t="s">
        <v>35</v>
      </c>
      <c r="B9" s="8">
        <v>81841129.5</v>
      </c>
      <c r="C9" s="8">
        <v>11130546.58</v>
      </c>
      <c r="D9" s="8">
        <v>67738182.959999993</v>
      </c>
      <c r="E9" s="8">
        <v>6091527.7300000004</v>
      </c>
      <c r="F9" s="8">
        <v>65004311.280000001</v>
      </c>
      <c r="G9" s="19">
        <f>VLOOKUP(A9,[1]Лист1!$C$8:$E$46,3,FALSE)</f>
        <v>5975237.1299999999</v>
      </c>
    </row>
    <row r="10" spans="1:14" x14ac:dyDescent="0.25">
      <c r="A10" s="12" t="s">
        <v>36</v>
      </c>
      <c r="B10" s="21">
        <v>121522607.77</v>
      </c>
      <c r="C10" s="8">
        <v>12019274.48</v>
      </c>
      <c r="D10" s="8">
        <v>91152980.799999997</v>
      </c>
      <c r="E10" s="8">
        <v>8385830.9400000004</v>
      </c>
      <c r="F10" s="8">
        <v>90171082.150000006</v>
      </c>
      <c r="G10" s="19">
        <v>8043330.3700000001</v>
      </c>
    </row>
    <row r="11" spans="1:14" x14ac:dyDescent="0.25">
      <c r="A11" s="12" t="s">
        <v>37</v>
      </c>
      <c r="B11" s="8">
        <v>82037731.480000004</v>
      </c>
      <c r="C11" s="8">
        <v>17789562.879999999</v>
      </c>
      <c r="D11" s="8">
        <v>69320550.670000002</v>
      </c>
      <c r="E11" s="8">
        <v>10764230.300000001</v>
      </c>
      <c r="F11" s="8">
        <v>66238586.060000002</v>
      </c>
      <c r="G11" s="19">
        <v>11260844.699999999</v>
      </c>
    </row>
    <row r="12" spans="1:14" x14ac:dyDescent="0.25">
      <c r="A12" s="12" t="s">
        <v>38</v>
      </c>
      <c r="B12" s="8">
        <v>83257562.379999995</v>
      </c>
      <c r="C12" s="8">
        <v>16838280.07</v>
      </c>
      <c r="D12" s="8">
        <v>64598771.729999997</v>
      </c>
      <c r="E12" s="8">
        <v>9162301.7400000002</v>
      </c>
      <c r="F12" s="8">
        <v>62492582.039999999</v>
      </c>
      <c r="G12" s="19">
        <v>7072458.2699999996</v>
      </c>
    </row>
    <row r="13" spans="1:14" x14ac:dyDescent="0.25">
      <c r="A13" s="12" t="s">
        <v>39</v>
      </c>
      <c r="B13" s="8">
        <v>88658313.189999998</v>
      </c>
      <c r="C13" s="8">
        <v>11452436.23</v>
      </c>
      <c r="D13" s="8">
        <v>71497682.129999995</v>
      </c>
      <c r="E13" s="8">
        <v>6656230.9900000002</v>
      </c>
      <c r="F13" s="8">
        <v>67895714.670000002</v>
      </c>
      <c r="G13" s="19">
        <v>6448554.1900000004</v>
      </c>
    </row>
    <row r="14" spans="1:14" ht="30" x14ac:dyDescent="0.25">
      <c r="A14" s="12" t="s">
        <v>40</v>
      </c>
      <c r="B14" s="8">
        <v>95264392.879999995</v>
      </c>
      <c r="C14" s="8">
        <v>23693866.949999999</v>
      </c>
      <c r="D14" s="8">
        <v>79303832.359999999</v>
      </c>
      <c r="E14" s="8">
        <v>9734367.8000000007</v>
      </c>
      <c r="F14" s="8">
        <v>76347311.379999995</v>
      </c>
      <c r="G14" s="19">
        <f>VLOOKUP(A14,[1]Лист1!$C$8:$E$46,3,FALSE)</f>
        <v>9606058.5899999999</v>
      </c>
    </row>
    <row r="15" spans="1:14" x14ac:dyDescent="0.25">
      <c r="A15" s="12" t="s">
        <v>41</v>
      </c>
      <c r="B15" s="8">
        <v>77130046.200000003</v>
      </c>
      <c r="C15" s="8">
        <v>29361815.609999999</v>
      </c>
      <c r="D15" s="8">
        <v>64322121.079999998</v>
      </c>
      <c r="E15" s="8">
        <v>7465584.4900000002</v>
      </c>
      <c r="F15" s="8">
        <v>61646300.5</v>
      </c>
      <c r="G15" s="19">
        <v>22970564.239999998</v>
      </c>
    </row>
    <row r="16" spans="1:14" x14ac:dyDescent="0.25">
      <c r="A16" s="12" t="s">
        <v>42</v>
      </c>
      <c r="B16" s="8">
        <v>78993639.030000001</v>
      </c>
      <c r="C16" s="8">
        <v>19821284.77</v>
      </c>
      <c r="D16" s="8">
        <v>62876819.670000002</v>
      </c>
      <c r="E16" s="8">
        <v>11710158.57</v>
      </c>
      <c r="F16" s="8">
        <v>59710991.82</v>
      </c>
      <c r="G16" s="19">
        <v>11181296.35</v>
      </c>
    </row>
    <row r="17" spans="1:7" ht="45" x14ac:dyDescent="0.25">
      <c r="A17" s="12" t="s">
        <v>30</v>
      </c>
      <c r="B17" s="8">
        <v>277624792.38</v>
      </c>
      <c r="C17" s="8">
        <v>28867209.27</v>
      </c>
      <c r="D17" s="8">
        <v>194880316.56999999</v>
      </c>
      <c r="E17" s="8">
        <v>16619826.050000001</v>
      </c>
      <c r="F17" s="8">
        <v>188953343.78999999</v>
      </c>
      <c r="G17" s="19">
        <v>16304681.02</v>
      </c>
    </row>
    <row r="18" spans="1:7" ht="30" x14ac:dyDescent="0.25">
      <c r="A18" s="12" t="s">
        <v>43</v>
      </c>
      <c r="B18" s="8">
        <v>85521114.400000006</v>
      </c>
      <c r="C18" s="8">
        <v>16969361.989999998</v>
      </c>
      <c r="D18" s="8">
        <v>70942144.590000004</v>
      </c>
      <c r="E18" s="8">
        <v>8626603.5500000007</v>
      </c>
      <c r="F18" s="8">
        <v>68504935.689999998</v>
      </c>
      <c r="G18" s="19">
        <f>VLOOKUP(A18,[1]Лист1!$C$8:$E$46,3,FALSE)</f>
        <v>9217804.7899999991</v>
      </c>
    </row>
    <row r="19" spans="1:7" x14ac:dyDescent="0.25">
      <c r="A19" s="12" t="s">
        <v>44</v>
      </c>
      <c r="B19" s="8">
        <v>112675399.18000001</v>
      </c>
      <c r="C19" s="8">
        <v>22532477.289999999</v>
      </c>
      <c r="D19" s="8">
        <v>86937799.840000004</v>
      </c>
      <c r="E19" s="8">
        <v>13668722.890000001</v>
      </c>
      <c r="F19" s="8">
        <v>84592354.290000007</v>
      </c>
      <c r="G19" s="19">
        <v>10585967.300000001</v>
      </c>
    </row>
    <row r="20" spans="1:7" ht="30" x14ac:dyDescent="0.25">
      <c r="A20" s="12" t="s">
        <v>45</v>
      </c>
      <c r="B20" s="8">
        <v>58744148.799999997</v>
      </c>
      <c r="C20" s="8">
        <v>10901670.880000001</v>
      </c>
      <c r="D20" s="8">
        <v>47053259.100000001</v>
      </c>
      <c r="E20" s="8">
        <v>7113894.7800000003</v>
      </c>
      <c r="F20" s="8">
        <v>45729990.039999999</v>
      </c>
      <c r="G20" s="19">
        <f>VLOOKUP(A20,[1]Лист1!$C$8:$E$46,3,FALSE)</f>
        <v>6849226.4100000001</v>
      </c>
    </row>
    <row r="21" spans="1:7" x14ac:dyDescent="0.25">
      <c r="A21" s="12" t="s">
        <v>46</v>
      </c>
      <c r="B21" s="8">
        <v>65847827.780000001</v>
      </c>
      <c r="C21" s="8">
        <v>10148733.34</v>
      </c>
      <c r="D21" s="8">
        <v>53505291.240000002</v>
      </c>
      <c r="E21" s="8">
        <v>5597217.4100000001</v>
      </c>
      <c r="F21" s="8">
        <v>49924691.240000002</v>
      </c>
      <c r="G21" s="19">
        <v>5164878.82</v>
      </c>
    </row>
    <row r="22" spans="1:7" ht="30" x14ac:dyDescent="0.25">
      <c r="A22" s="12" t="s">
        <v>29</v>
      </c>
      <c r="B22" s="8">
        <v>113668001.20999999</v>
      </c>
      <c r="C22" s="8">
        <v>26154379.699999999</v>
      </c>
      <c r="D22" s="8">
        <v>94329293.469999999</v>
      </c>
      <c r="E22" s="8">
        <v>12492728.640000001</v>
      </c>
      <c r="F22" s="8">
        <v>90890466.340000004</v>
      </c>
      <c r="G22" s="19">
        <v>12332357.84</v>
      </c>
    </row>
    <row r="23" spans="1:7" x14ac:dyDescent="0.25">
      <c r="A23" s="12" t="s">
        <v>47</v>
      </c>
      <c r="B23" s="8">
        <v>120024818.37</v>
      </c>
      <c r="C23" s="8">
        <v>31372980.98</v>
      </c>
      <c r="D23" s="8">
        <v>88569189.150000006</v>
      </c>
      <c r="E23" s="8">
        <v>14971769.289999999</v>
      </c>
      <c r="F23" s="8">
        <v>88227782.709999993</v>
      </c>
      <c r="G23" s="19">
        <v>13976765.859999999</v>
      </c>
    </row>
    <row r="24" spans="1:7" ht="30" x14ac:dyDescent="0.25">
      <c r="A24" s="12" t="s">
        <v>48</v>
      </c>
      <c r="B24" s="8">
        <v>68806159.439999998</v>
      </c>
      <c r="C24" s="8">
        <v>11112488.25</v>
      </c>
      <c r="D24" s="8">
        <v>56780070.640000001</v>
      </c>
      <c r="E24" s="8">
        <v>5727313.0999999996</v>
      </c>
      <c r="F24" s="8">
        <v>55365648.030000001</v>
      </c>
      <c r="G24" s="19">
        <f>VLOOKUP(A24,[1]Лист1!$C$8:$E$46,3,FALSE)</f>
        <v>5595320.9000000004</v>
      </c>
    </row>
    <row r="25" spans="1:7" ht="30" x14ac:dyDescent="0.25">
      <c r="A25" s="12" t="s">
        <v>49</v>
      </c>
      <c r="B25" s="8">
        <v>87881679.200000003</v>
      </c>
      <c r="C25" s="8">
        <v>13062761.99</v>
      </c>
      <c r="D25" s="8">
        <v>69129773.069999993</v>
      </c>
      <c r="E25" s="8">
        <v>7147691.4800000004</v>
      </c>
      <c r="F25" s="8">
        <v>66317062.609999999</v>
      </c>
      <c r="G25" s="19">
        <f>VLOOKUP(A25,[1]Лист1!$C$8:$E$46,3,FALSE)</f>
        <v>7045962.4699999997</v>
      </c>
    </row>
    <row r="26" spans="1:7" x14ac:dyDescent="0.25">
      <c r="A26" s="12" t="s">
        <v>50</v>
      </c>
      <c r="B26" s="21">
        <v>286689511.45999998</v>
      </c>
      <c r="C26" s="8">
        <v>65935276.479999997</v>
      </c>
      <c r="D26" s="8">
        <v>219994340.69</v>
      </c>
      <c r="E26" s="8">
        <v>54655295.689999998</v>
      </c>
      <c r="F26" s="8">
        <v>216405990.02000001</v>
      </c>
      <c r="G26" s="19">
        <v>54186889.909999996</v>
      </c>
    </row>
    <row r="27" spans="1:7" x14ac:dyDescent="0.25">
      <c r="A27" s="12" t="s">
        <v>0</v>
      </c>
      <c r="B27" s="8">
        <v>149682980.78999999</v>
      </c>
      <c r="C27" s="8">
        <v>15431364.390000001</v>
      </c>
      <c r="D27" s="8">
        <v>121618028.93000001</v>
      </c>
      <c r="E27" s="8">
        <v>12263765.039999999</v>
      </c>
      <c r="F27" s="8">
        <v>118477770.90000001</v>
      </c>
      <c r="G27" s="19">
        <v>10620052.76</v>
      </c>
    </row>
    <row r="28" spans="1:7" ht="30" x14ac:dyDescent="0.25">
      <c r="A28" s="12" t="s">
        <v>1</v>
      </c>
      <c r="B28" s="8">
        <v>101773209.63</v>
      </c>
      <c r="C28" s="8">
        <v>11487025.699999999</v>
      </c>
      <c r="D28" s="8">
        <v>78861982.840000004</v>
      </c>
      <c r="E28" s="8">
        <v>6436149.25</v>
      </c>
      <c r="F28" s="8">
        <v>77596265.340000004</v>
      </c>
      <c r="G28" s="19">
        <v>6857948.3300000001</v>
      </c>
    </row>
    <row r="29" spans="1:7" x14ac:dyDescent="0.25">
      <c r="A29" s="12" t="s">
        <v>17</v>
      </c>
      <c r="B29" s="8">
        <v>87418904.879999995</v>
      </c>
      <c r="C29" s="8">
        <v>13271065.24</v>
      </c>
      <c r="D29" s="8">
        <v>66940977.399999999</v>
      </c>
      <c r="E29" s="8">
        <v>9042102.3900000006</v>
      </c>
      <c r="F29" s="8">
        <v>65111629.700000003</v>
      </c>
      <c r="G29" s="19">
        <v>7902201.2400000002</v>
      </c>
    </row>
    <row r="30" spans="1:7" ht="30" x14ac:dyDescent="0.25">
      <c r="A30" s="12" t="s">
        <v>2</v>
      </c>
      <c r="B30" s="8">
        <v>51785128.329999998</v>
      </c>
      <c r="C30" s="8">
        <v>5884176.9500000002</v>
      </c>
      <c r="D30" s="8">
        <v>42350870.789999999</v>
      </c>
      <c r="E30" s="8">
        <v>3844172.5</v>
      </c>
      <c r="F30" s="8">
        <v>39992382.219999999</v>
      </c>
      <c r="G30" s="19">
        <f>VLOOKUP(A30,[1]Лист1!$C$8:$E$46,3,FALSE)</f>
        <v>3065381.79</v>
      </c>
    </row>
    <row r="31" spans="1:7" ht="30" x14ac:dyDescent="0.25">
      <c r="A31" s="12" t="s">
        <v>3</v>
      </c>
      <c r="B31" s="8">
        <v>58441841.079999998</v>
      </c>
      <c r="C31" s="8">
        <v>8738243.9700000007</v>
      </c>
      <c r="D31" s="8">
        <v>47791246.890000001</v>
      </c>
      <c r="E31" s="8">
        <v>6111042.2000000002</v>
      </c>
      <c r="F31" s="8">
        <v>46211851.380000003</v>
      </c>
      <c r="G31" s="19">
        <f>VLOOKUP(A31,[1]Лист1!$C$8:$E$46,3,FALSE)</f>
        <v>5473254.6799999997</v>
      </c>
    </row>
    <row r="32" spans="1:7" ht="30" x14ac:dyDescent="0.25">
      <c r="A32" s="12" t="s">
        <v>4</v>
      </c>
      <c r="B32" s="8">
        <v>79409393.920000002</v>
      </c>
      <c r="C32" s="8">
        <v>18021571.02</v>
      </c>
      <c r="D32" s="8">
        <v>62113342.340000004</v>
      </c>
      <c r="E32" s="8">
        <v>9526610.0299999993</v>
      </c>
      <c r="F32" s="8">
        <v>61115460.020000003</v>
      </c>
      <c r="G32" s="19">
        <f>VLOOKUP(A32,[1]Лист1!$C$8:$E$46,3,FALSE)</f>
        <v>8006426.7800000003</v>
      </c>
    </row>
    <row r="33" spans="1:7" ht="30" x14ac:dyDescent="0.25">
      <c r="A33" s="12" t="s">
        <v>5</v>
      </c>
      <c r="B33" s="8">
        <v>98093774.530000001</v>
      </c>
      <c r="C33" s="8">
        <v>14299145.289999999</v>
      </c>
      <c r="D33" s="8">
        <v>74858784.870000005</v>
      </c>
      <c r="E33" s="8">
        <v>10245935.060000001</v>
      </c>
      <c r="F33" s="8">
        <v>73575593.549999997</v>
      </c>
      <c r="G33" s="19">
        <f>VLOOKUP(A33,[1]Лист1!$C$8:$E$46,3,FALSE)</f>
        <v>9034739.0199999996</v>
      </c>
    </row>
    <row r="34" spans="1:7" ht="30" x14ac:dyDescent="0.25">
      <c r="A34" s="12" t="s">
        <v>6</v>
      </c>
      <c r="B34" s="8">
        <v>36595795.579999998</v>
      </c>
      <c r="C34" s="8">
        <v>6309010.6799999997</v>
      </c>
      <c r="D34" s="8">
        <v>29443157.670000002</v>
      </c>
      <c r="E34" s="8">
        <v>3812172.81</v>
      </c>
      <c r="F34" s="8">
        <v>28302525.969999999</v>
      </c>
      <c r="G34" s="19">
        <f>VLOOKUP(A34,[1]Лист1!$C$8:$E$46,3,FALSE)</f>
        <v>3178747.78</v>
      </c>
    </row>
    <row r="35" spans="1:7" ht="30" x14ac:dyDescent="0.25">
      <c r="A35" s="12" t="s">
        <v>7</v>
      </c>
      <c r="B35" s="8">
        <v>138420789.31999999</v>
      </c>
      <c r="C35" s="8">
        <v>11359310.119999999</v>
      </c>
      <c r="D35" s="8">
        <v>115780281.15000001</v>
      </c>
      <c r="E35" s="8">
        <v>7201010.5099999998</v>
      </c>
      <c r="F35" s="8">
        <v>112900548.23</v>
      </c>
      <c r="G35" s="19">
        <f>VLOOKUP(A35,[1]Лист1!$C$8:$E$46,3,FALSE)</f>
        <v>5959534.9500000002</v>
      </c>
    </row>
    <row r="36" spans="1:7" ht="30" x14ac:dyDescent="0.25">
      <c r="A36" s="12" t="s">
        <v>8</v>
      </c>
      <c r="B36" s="8">
        <v>54385351.920000002</v>
      </c>
      <c r="C36" s="8">
        <v>7377198.9199999999</v>
      </c>
      <c r="D36" s="8">
        <v>43539920.630000003</v>
      </c>
      <c r="E36" s="8">
        <v>5174535.0199999996</v>
      </c>
      <c r="F36" s="8">
        <v>42585868.469999999</v>
      </c>
      <c r="G36" s="19">
        <f>VLOOKUP(A36,[1]Лист1!$C$8:$E$46,3,FALSE)</f>
        <v>4508529.8600000003</v>
      </c>
    </row>
    <row r="37" spans="1:7" ht="30" x14ac:dyDescent="0.25">
      <c r="A37" s="12" t="s">
        <v>9</v>
      </c>
      <c r="B37" s="8">
        <v>35518594.829999998</v>
      </c>
      <c r="C37" s="8">
        <v>5206879.8099999996</v>
      </c>
      <c r="D37" s="8">
        <v>28956991.690000001</v>
      </c>
      <c r="E37" s="8">
        <v>3512195.82</v>
      </c>
      <c r="F37" s="8">
        <v>27941031.940000001</v>
      </c>
      <c r="G37" s="19">
        <f>VLOOKUP(A37,[1]Лист1!$C$8:$E$46,3,FALSE)</f>
        <v>2788349.29</v>
      </c>
    </row>
    <row r="38" spans="1:7" ht="30" x14ac:dyDescent="0.25">
      <c r="A38" s="12" t="s">
        <v>10</v>
      </c>
      <c r="B38" s="8">
        <v>19562246.800000001</v>
      </c>
      <c r="C38" s="8">
        <v>1613231.32</v>
      </c>
      <c r="D38" s="8">
        <v>15758813.52</v>
      </c>
      <c r="E38" s="8">
        <v>1079340</v>
      </c>
      <c r="F38" s="8">
        <v>14627173.119999999</v>
      </c>
      <c r="G38" s="19">
        <f>VLOOKUP(A38,[1]Лист1!$C$8:$E$46,3,FALSE)</f>
        <v>818468.19</v>
      </c>
    </row>
    <row r="39" spans="1:7" ht="30" x14ac:dyDescent="0.25">
      <c r="A39" s="12" t="s">
        <v>11</v>
      </c>
      <c r="B39" s="8">
        <v>58362451.530000001</v>
      </c>
      <c r="C39" s="8">
        <v>7459610.3700000001</v>
      </c>
      <c r="D39" s="8">
        <v>47315187.549999997</v>
      </c>
      <c r="E39" s="8">
        <v>4285347.8099999996</v>
      </c>
      <c r="F39" s="8">
        <v>46231706.509999998</v>
      </c>
      <c r="G39" s="19">
        <f>VLOOKUP(A39,[1]Лист1!$C$8:$E$46,3,FALSE)</f>
        <v>3805177.32</v>
      </c>
    </row>
    <row r="40" spans="1:7" ht="30" x14ac:dyDescent="0.25">
      <c r="A40" s="12" t="s">
        <v>12</v>
      </c>
      <c r="B40" s="8">
        <v>49433088.219999999</v>
      </c>
      <c r="C40" s="8">
        <v>7594129.71</v>
      </c>
      <c r="D40" s="8">
        <v>37599933.93</v>
      </c>
      <c r="E40" s="8">
        <v>4127703.7</v>
      </c>
      <c r="F40" s="8">
        <v>36338066.240000002</v>
      </c>
      <c r="G40" s="19">
        <f>VLOOKUP(A40,[1]Лист1!$C$8:$E$46,3,FALSE)</f>
        <v>2965781.4</v>
      </c>
    </row>
    <row r="41" spans="1:7" ht="30" x14ac:dyDescent="0.25">
      <c r="A41" s="12" t="s">
        <v>13</v>
      </c>
      <c r="B41" s="8">
        <v>103752997.78</v>
      </c>
      <c r="C41" s="8">
        <v>9489686.2100000009</v>
      </c>
      <c r="D41" s="8">
        <v>85209704.239999995</v>
      </c>
      <c r="E41" s="8">
        <v>6990695.6200000001</v>
      </c>
      <c r="F41" s="8">
        <v>81459821.709999993</v>
      </c>
      <c r="G41" s="19">
        <f>VLOOKUP(A41,[1]Лист1!$C$8:$E$46,3,FALSE)</f>
        <v>5682509.9500000002</v>
      </c>
    </row>
    <row r="42" spans="1:7" x14ac:dyDescent="0.25">
      <c r="A42" s="12" t="s">
        <v>14</v>
      </c>
      <c r="B42" s="8">
        <v>76825778.180000007</v>
      </c>
      <c r="C42" s="8">
        <v>6576084.6200000001</v>
      </c>
      <c r="D42" s="8">
        <v>60979371.75</v>
      </c>
      <c r="E42" s="8">
        <v>4564445.62</v>
      </c>
      <c r="F42" s="8">
        <v>58544183.259999998</v>
      </c>
      <c r="G42" s="19">
        <v>3618401.68</v>
      </c>
    </row>
    <row r="43" spans="1:7" x14ac:dyDescent="0.25">
      <c r="A43" s="12" t="s">
        <v>15</v>
      </c>
      <c r="B43" s="8">
        <v>194779934.66</v>
      </c>
      <c r="C43" s="8">
        <v>24069706.98</v>
      </c>
      <c r="D43" s="8">
        <v>153394066.52000001</v>
      </c>
      <c r="E43" s="8">
        <v>16257145.08</v>
      </c>
      <c r="F43" s="8">
        <v>151376775.72999999</v>
      </c>
      <c r="G43" s="19">
        <v>14568336.09</v>
      </c>
    </row>
    <row r="44" spans="1:7" x14ac:dyDescent="0.25">
      <c r="A44" s="12" t="s">
        <v>26</v>
      </c>
      <c r="B44" s="21">
        <v>31176887</v>
      </c>
      <c r="C44" s="8">
        <v>280624.15000000002</v>
      </c>
      <c r="D44" s="8">
        <v>24358884.719999999</v>
      </c>
      <c r="E44" s="8">
        <v>186387.25</v>
      </c>
      <c r="F44" s="8">
        <v>23630402.280000001</v>
      </c>
      <c r="G44" s="19">
        <v>186387.25</v>
      </c>
    </row>
    <row r="45" spans="1:7" x14ac:dyDescent="0.25">
      <c r="A45" s="12" t="s">
        <v>27</v>
      </c>
      <c r="B45" s="21">
        <v>50894155.259999998</v>
      </c>
      <c r="C45" s="8">
        <v>12745036.699999999</v>
      </c>
      <c r="D45" s="8">
        <v>39458837.740000002</v>
      </c>
      <c r="E45" s="8">
        <v>11400662.279999999</v>
      </c>
      <c r="F45" s="8">
        <v>39816228.090000004</v>
      </c>
      <c r="G45" s="19">
        <v>11277636.07</v>
      </c>
    </row>
    <row r="46" spans="1:7" x14ac:dyDescent="0.25">
      <c r="A46" s="12" t="s">
        <v>25</v>
      </c>
      <c r="B46" s="21">
        <v>19187159.98</v>
      </c>
      <c r="C46" s="8">
        <v>751530.87</v>
      </c>
      <c r="D46" s="8">
        <v>14309074.369999999</v>
      </c>
      <c r="E46" s="8">
        <v>751530.87</v>
      </c>
      <c r="F46" s="8">
        <v>14233591.6</v>
      </c>
      <c r="G46" s="19">
        <v>751530.87</v>
      </c>
    </row>
    <row r="47" spans="1:7" x14ac:dyDescent="0.25">
      <c r="A47" s="12" t="s">
        <v>24</v>
      </c>
      <c r="B47" s="8">
        <v>21286262.77</v>
      </c>
      <c r="C47" s="8">
        <v>630671</v>
      </c>
      <c r="D47" s="8">
        <v>16733152.74</v>
      </c>
      <c r="E47" s="8">
        <v>630671</v>
      </c>
      <c r="F47" s="8">
        <v>16946492.550000001</v>
      </c>
      <c r="G47" s="19">
        <v>630671</v>
      </c>
    </row>
    <row r="48" spans="1:7" x14ac:dyDescent="0.25">
      <c r="A48" s="12" t="s">
        <v>21</v>
      </c>
      <c r="B48" s="8">
        <v>106015046.02</v>
      </c>
      <c r="C48" s="8">
        <v>10989394.17</v>
      </c>
      <c r="D48" s="8">
        <v>70153792.109999999</v>
      </c>
      <c r="E48" s="8">
        <v>9622024.7200000007</v>
      </c>
      <c r="F48" s="8">
        <v>70650684.650000006</v>
      </c>
      <c r="G48" s="19">
        <v>6081489.2000000002</v>
      </c>
    </row>
    <row r="49" spans="1:14" x14ac:dyDescent="0.25">
      <c r="A49" s="12" t="s">
        <v>16</v>
      </c>
      <c r="B49" s="8">
        <v>10037420.960000001</v>
      </c>
      <c r="C49" s="8">
        <v>983860.3</v>
      </c>
      <c r="D49" s="8">
        <v>5330189.09</v>
      </c>
      <c r="E49" s="8">
        <v>874814.3</v>
      </c>
      <c r="F49" s="22">
        <v>5428231.5499999998</v>
      </c>
      <c r="G49" s="19">
        <f>VLOOKUP(A49,[1]Лист1!$C$8:$E$46,3,FALSE)</f>
        <v>874814.3</v>
      </c>
    </row>
    <row r="50" spans="1:14" s="18" customFormat="1" x14ac:dyDescent="0.25">
      <c r="A50" s="14" t="s">
        <v>23</v>
      </c>
      <c r="B50" s="15">
        <f t="shared" ref="B50:G50" si="0">SUM(B6:B49)</f>
        <v>3931134951.2900009</v>
      </c>
      <c r="C50" s="15">
        <f t="shared" si="0"/>
        <v>645812178.32000005</v>
      </c>
      <c r="D50" s="15">
        <f t="shared" si="0"/>
        <v>3088176608.6199994</v>
      </c>
      <c r="E50" s="15">
        <f t="shared" si="0"/>
        <v>394956525.25999981</v>
      </c>
      <c r="F50" s="15">
        <f>SUM(F6:F49)</f>
        <v>2997565990.6700006</v>
      </c>
      <c r="G50" s="15">
        <f t="shared" si="0"/>
        <v>375741946.13999993</v>
      </c>
      <c r="H50" s="16"/>
      <c r="I50" s="16"/>
      <c r="J50" s="16"/>
      <c r="K50" s="16"/>
      <c r="L50" s="16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2024-11-01T08:26:57Z</dcterms:modified>
</cp:coreProperties>
</file>